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B23" i="15" l="1"/>
  <c r="AC23" i="15"/>
  <c r="Q23" i="15"/>
  <c r="R23" i="15" s="1"/>
  <c r="S23" i="15" s="1"/>
  <c r="T23" i="15" s="1"/>
  <c r="U23" i="15" s="1"/>
  <c r="V23" i="15" s="1"/>
  <c r="W23" i="15" s="1"/>
  <c r="X23" i="15" s="1"/>
  <c r="Y23" i="15" s="1"/>
  <c r="Z23" i="15" s="1"/>
  <c r="AA23" i="15" s="1"/>
  <c r="P23" i="15"/>
  <c r="C49" i="7"/>
  <c r="A15" i="23" l="1"/>
  <c r="A12" i="23"/>
  <c r="A5" i="23"/>
  <c r="L24" i="15" l="1"/>
  <c r="T58" i="15"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N58" i="15"/>
  <c r="O58" i="15"/>
  <c r="P58" i="15"/>
  <c r="Q58" i="15"/>
  <c r="R58" i="15"/>
  <c r="S58" i="15"/>
  <c r="U58" i="15"/>
  <c r="V58" i="15"/>
  <c r="W58" i="15"/>
  <c r="X58" i="15"/>
  <c r="Y58" i="15"/>
  <c r="Z58" i="15"/>
  <c r="AA58" i="15"/>
  <c r="I30" i="15"/>
  <c r="J30" i="15"/>
  <c r="K30" i="15"/>
  <c r="L30" i="15"/>
  <c r="N30" i="15"/>
  <c r="O30" i="15"/>
  <c r="P30" i="15"/>
  <c r="Q30" i="15"/>
  <c r="R30" i="15"/>
  <c r="T30" i="15"/>
  <c r="V30" i="15"/>
  <c r="W30" i="15"/>
  <c r="X30" i="15"/>
  <c r="Y30" i="15"/>
  <c r="Z30" i="15"/>
  <c r="AA30" i="15"/>
  <c r="I24" i="15"/>
  <c r="J24" i="15"/>
  <c r="K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<sst xmlns="http://schemas.openxmlformats.org/spreadsheetml/2006/main" count="1100" uniqueCount="540">
  <si>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</si>
  <si>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</si>
  <si>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</si>
  <si>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</si>
  <si>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</si>
  <si>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</si>
  <si>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</si>
  <si>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</si>
  <si>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</si>
  <si>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</si>
  <si>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</si>
  <si>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</si>
  <si>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</si>
  <si>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</si>
  <si>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</si>
  <si>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</si>
  <si>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</si>
  <si>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</si>
  <si>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</si>
  <si>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</si>
  <si>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</si>
  <si>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</si>
  <si>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</si>
  <si>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</si>
  <si>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</si>
  <si>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</si>
  <si>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</si>
  <si>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</si>
  <si>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</si>
  <si>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</si>
  <si>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</si>
  <si>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</si>
  <si>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</si>
  <si>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</si>
  <si>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</si>
  <si>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</si>
  <si>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</si>
  <si>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</si>
  <si>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</si>
  <si>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</si>
  <si>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</si>
  <si>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</si>
  <si>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</si>
  <si>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</si>
  <si>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</si>
  <si>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</si>
  <si>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</si>
  <si>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</si>
  <si>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</si>
  <si>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</si>
  <si>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</si>
  <si>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</si>
  <si>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</si>
  <si>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</si>
  <si>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</si>
  <si>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</si>
  <si>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</si>
  <si>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</si>
  <si>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</si>
  <si>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</si>
  <si>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</si>
  <si>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</si>
  <si>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</si>
  <si>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</si>
  <si>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</si>
  <si>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</si>
  <si>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</si>
  <si>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</si>
  <si>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</si>
  <si>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</si>
  <si>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</si>
  <si>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</si>
  <si>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</si>
  <si>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</si>
  <si>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</si>
  <si>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</si>
  <si>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</si>
  <si>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</si>
  <si>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</si>
  <si>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</si>
  <si>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</si>
  <si>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</si>
  <si>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</si>
  <si>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</si>
  <si>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</si>
  <si>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</si>
  <si>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</si>
  <si>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</si>
  <si>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</si>
  <si>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</si>
  <si>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</si>
  <si>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</si>
  <si>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</si>
  <si>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</si>
  <si>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</si>
  <si>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</si>
  <si>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</si>
  <si>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</si>
  <si>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</si>
  <si>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</si>
  <si>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</si>
  <si>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</si>
  <si>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</si>
  <si>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</si>
  <si>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</si>
  <si>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</si>
  <si>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</si>
  <si>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</si>
  <si>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</si>
  <si>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</si>
  <si>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</si>
  <si>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</si>
  <si>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</si>
  <si>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</si>
  <si>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</si>
  <si>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</si>
  <si>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</si>
  <si>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</si>
  <si>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</si>
  <si>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</si>
  <si>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</si>
  <si>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</si>
  <si>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</si>
  <si>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</si>
  <si>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</si>
  <si>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</si>
  <si>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</si>
  <si>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</si>
  <si>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</si>
  <si>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</si>
  <si>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</si>
  <si>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</si>
  <si>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</si>
  <si>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</si>
  <si>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</si>
  <si>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</si>
  <si>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</si>
  <si>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</si>
  <si>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</si>
  <si>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</si>
  <si>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</si>
  <si>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</si>
  <si>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</si>
  <si>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</si>
  <si>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</si>
  <si>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</si>
  <si>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</si>
  <si>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</si>
  <si>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</si>
  <si>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</si>
  <si>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</si>
  <si>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</si>
  <si>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</si>
  <si>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</si>
  <si>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</si>
  <si>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</si>
  <si>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</si>
  <si>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</si>
  <si>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</si>
  <si>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</si>
  <si>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</si>
  <si>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</si>
  <si>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</si>
  <si>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</si>
  <si>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</si>
  <si>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</si>
  <si>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</si>
  <si>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</si>
  <si>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</si>
  <si>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</si>
  <si>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</si>
  <si>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</si>
  <si>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</si>
  <si>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</si>
  <si>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</si>
  <si>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</si>
  <si>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</si>
  <si>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</si>
  <si>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</si>
  <si>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</si>
  <si>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</si>
  <si>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</si>
  <si>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</si>
  <si>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</si>
  <si>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</si>
  <si>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</si>
  <si>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</si>
  <si>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</si>
  <si>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</si>
  <si>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</si>
  <si>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</si>
  <si>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</si>
  <si>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</si>
  <si>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</si>
  <si>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</si>
  <si>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</si>
  <si>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</si>
  <si>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</si>
  <si>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</si>
  <si>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</si>
  <si>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</si>
  <si>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</si>
  <si>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</si>
  <si>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</si>
  <si>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</si>
  <si>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</si>
  <si>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</si>
  <si>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</si>
  <si>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</si>
  <si>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</si>
  <si>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</si>
  <si>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</si>
  <si>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</si>
  <si>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</si>
  <si>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</si>
  <si>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</si>
  <si>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</si>
  <si>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</si>
  <si>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</si>
  <si>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</si>
  <si>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</si>
  <si>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</si>
  <si>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</si>
  <si>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</si>
  <si>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</si>
  <si>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</si>
  <si>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</si>
  <si>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</si>
  <si>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</si>
  <si>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</si>
  <si>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</si>
  <si>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</si>
  <si>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</si>
  <si>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</si>
  <si>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</si>
  <si>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</si>
  <si>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</si>
  <si>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</si>
  <si>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</si>
  <si>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</si>
  <si>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</si>
  <si>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</si>
  <si>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</si>
  <si>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</si>
  <si>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</si>
  <si>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</si>
  <si>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</si>
  <si>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</si>
  <si>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</si>
  <si>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</si>
  <si>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</si>
  <si>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</si>
  <si>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</si>
  <si>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</si>
  <si>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</si>
  <si>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</si>
  <si>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</si>
  <si>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</si>
  <si>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</si>
  <si>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</si>
  <si>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</si>
  <si>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</si>
  <si>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</si>
  <si>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</si>
  <si>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</si>
  <si>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</si>
  <si>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</si>
  <si>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</si>
  <si>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</si>
  <si>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</si>
  <si>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</si>
  <si>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</si>
  <si>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</si>
  <si>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</si>
  <si>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</si>
  <si>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</si>
  <si>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</si>
  <si>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</si>
  <si>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</si>
  <si>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</si>
  <si>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</si>
  <si>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</si>
  <si>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</si>
  <si>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</si>
  <si>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</si>
  <si>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</si>
  <si>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</si>
  <si>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</si>
  <si>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</si>
  <si>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</si>
  <si>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</si>
  <si>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</si>
  <si>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</si>
  <si>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</si>
  <si>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</si>
  <si>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</si>
  <si>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</si>
  <si>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</si>
  <si>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</si>
  <si>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</si>
  <si>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</si>
  <si>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</si>
  <si>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</si>
  <si>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</si>
  <si>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</si>
  <si>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</si>
  <si>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</si>
  <si>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</si>
  <si>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</si>
  <si>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</si>
  <si>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</si>
  <si>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</si>
  <si>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</si>
  <si>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</si>
  <si>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</si>
  <si>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</si>
  <si>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</si>
  <si>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</si>
  <si>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</si>
  <si>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</si>
  <si>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</si>
  <si>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</si>
  <si>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</si>
  <si>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</si>
  <si>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</si>
  <si>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</si>
  <si>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</si>
  <si>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</si>
  <si>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</si>
  <si>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</si>
  <si>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</si>
  <si>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</si>
  <si>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</si>
  <si>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</si>
  <si>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</si>
  <si>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</si>
  <si>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</si>
  <si>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</si>
  <si>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</si>
  <si>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</si>
  <si>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</si>
  <si>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</si>
  <si>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</si>
  <si>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</si>
  <si>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</si>
  <si>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</si>
  <si>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</si>
  <si>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</si>
  <si>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</si>
  <si>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</si>
  <si>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</si>
  <si>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</si>
  <si>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</si>
  <si>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</si>
  <si>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</si>
  <si>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</si>
  <si>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</si>
  <si>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</si>
  <si>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</si>
  <si>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</si>
  <si>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</si>
  <si>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</si>
  <si>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</si>
  <si>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</si>
  <si>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</si>
  <si>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</si>
  <si>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</si>
  <si>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</si>
  <si>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</si>
  <si>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</si>
  <si>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</si>
  <si>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</si>
  <si>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</si>
  <si>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</si>
  <si>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</si>
  <si>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</si>
  <si>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</si>
  <si>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</si>
  <si>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</si>
  <si>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</si>
  <si>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</si>
  <si>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</si>
  <si>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</si>
  <si>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</si>
  <si>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</si>
  <si>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</si>
  <si>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</si>
  <si>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</si>
  <si>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</si>
  <si>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</si>
  <si>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</si>
  <si>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</si>
  <si>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</si>
  <si>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</si>
  <si>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</si>
  <si>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</si>
  <si>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</si>
  <si>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</si>
  <si>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</si>
  <si>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</si>
  <si>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</si>
  <si>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</si>
  <si>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</si>
  <si>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</si>
  <si>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</si>
  <si>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</si>
  <si>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</si>
  <si>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</si>
  <si>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</si>
  <si>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</si>
  <si>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</si>
  <si>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</si>
  <si>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</si>
  <si>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</si>
  <si>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</si>
  <si>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</si>
  <si>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</si>
  <si>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</si>
  <si>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</si>
  <si>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</si>
  <si>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</si>
  <si>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</si>
  <si>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</si>
  <si>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</si>
  <si>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</si>
  <si>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</si>
  <si>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</si>
  <si>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</si>
  <si>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</si>
  <si>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</si>
  <si>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</si>
  <si>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</si>
  <si>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</si>
  <si>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</si>
  <si>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</si>
  <si>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</si>
  <si>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</si>
  <si>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</si>
  <si>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</si>
  <si>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</si>
  <si>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</si>
  <si>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</si>
  <si>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</si>
  <si>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</si>
  <si>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</si>
  <si>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</si>
  <si>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</si>
  <si>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</si>
  <si>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</si>
  <si>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</si>
  <si>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</si>
  <si>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</si>
  <si>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</si>
  <si>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</si>
  <si>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</si>
  <si>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</si>
  <si>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</si>
  <si>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</si>
  <si>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</si>
  <si>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</si>
  <si>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</si>
  <si>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</si>
  <si>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</si>
  <si>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</si>
  <si>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</si>
  <si>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</si>
  <si>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</si>
  <si>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</si>
  <si>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</si>
  <si>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</si>
  <si>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</si>
  <si>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</si>
  <si>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</si>
  <si>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</si>
  <si>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</si>
  <si>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</si>
  <si>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</si>
  <si>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</si>
  <si>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</si>
  <si>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</si>
  <si>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</si>
  <si>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</si>
  <si>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</si>
  <si>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</si>
  <si>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</si>
  <si>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</si>
  <si>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</si>
  <si>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</si>
  <si>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</si>
  <si>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</si>
  <si>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</si>
  <si>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</si>
  <si>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</si>
  <si>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</si>
  <si>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</si>
  <si>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</si>
  <si>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</si>
  <si>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</si>
  <si>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</si>
  <si>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</si>
  <si>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</si>
  <si>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</si>
  <si>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</si>
  <si>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</si>
  <si>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</si>
  <si>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</si>
  <si>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</si>
  <si>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</si>
  <si>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</si>
  <si>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</si>
  <si>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</si>
  <si>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</si>
  <si>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</si>
  <si>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</si>
  <si>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</si>
  <si>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</si>
  <si>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</si>
  <si>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</si>
  <si>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</si>
  <si>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Реконструкция ТП-533. Замена 3 низковольтных панелей в РУ-0,4кВ</t>
  </si>
  <si>
    <t>ТП-533</t>
  </si>
  <si>
    <t>ЩО-59</t>
  </si>
  <si>
    <t>РУ-0,4 кВ ТП-533</t>
  </si>
  <si>
    <t>РУ-0,4кВ ТП-533</t>
  </si>
  <si>
    <t>2022</t>
  </si>
  <si>
    <t>1935</t>
  </si>
  <si>
    <t>2019</t>
  </si>
  <si>
    <t xml:space="preserve"> В РУ-0,4 кВ ТП-533 производится замена панелей ЩО-59 - 3шт. на современные ЩО-70 - 3 ячеек с автоматическими выключателями. </t>
  </si>
  <si>
    <t>ТП-533 РУ-0,4 кВ</t>
  </si>
  <si>
    <t>Ячейки 0,4 кВ ЩО-70 - 3 шт. с автоматическими выключателями</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</si>
  <si>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</si>
  <si>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</si>
  <si>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</si>
  <si>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</si>
  <si>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(Учебный колледж, торговый центр) и потребителей в частном секторе.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</si>
  <si>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</si>
  <si>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</si>
  <si>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2022г</t>
  </si>
  <si>
    <t>2021</t>
  </si>
  <si>
    <t>L_1.1.7.2022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</si>
</sst>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43" fillId="0" borderId="1" xfId="2" applyFont="1" applyFill="1" applyBorder="1" applyAlignment="1">
      <alignment horizontal="center" vertical="center" wrapText="1"/>
    </xf>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1133048"/>
        <c:axId val="591131872"/>
      </c:lineChart>
      <c:catAx>
        <c:axId val="591133048"/>
        <c:scaling>
          <c:orientation val="minMax"/>
        </c:scaling>
        <c:delete val="0"/>
        <c:axPos val="b"/>
        <c:numFmt formatCode="General" sourceLinked="1"/>
        <c:majorTickMark val="out"/>
        <c:minorTickMark val="none"/>
        <c:tickLblPos val="nextTo"/>
        <c:crossAx val="591131872"/>
        <c:crosses val="autoZero"/>
        <c:auto val="1"/>
        <c:lblAlgn val="ctr"/>
        <c:lblOffset val="100"/>
        <c:noMultiLvlLbl val="0"/>
      </c:catAx>
      <c:valAx>
        <c:axId val="59113187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11330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508</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539</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519</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v>1.171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1.171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M30" sqref="M30"/>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L_1.1.7.2022</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ТП-533. Замена 3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6" t="s">
        <v>187</v>
      </c>
      <c r="B20" s="376" t="s">
        <v>186</v>
      </c>
      <c r="C20" s="365" t="s">
        <v>185</v>
      </c>
      <c r="D20" s="365"/>
      <c r="E20" s="378" t="s">
        <v>184</v>
      </c>
      <c r="F20" s="378"/>
      <c r="G20" s="376" t="s">
        <v>511</v>
      </c>
      <c r="H20" s="384" t="s">
        <v>512</v>
      </c>
      <c r="I20" s="385"/>
      <c r="J20" s="385"/>
      <c r="K20" s="385"/>
      <c r="L20" s="384" t="s">
        <v>513</v>
      </c>
      <c r="M20" s="385"/>
      <c r="N20" s="385"/>
      <c r="O20" s="385"/>
      <c r="P20" s="384" t="s">
        <v>514</v>
      </c>
      <c r="Q20" s="385"/>
      <c r="R20" s="385"/>
      <c r="S20" s="385"/>
      <c r="T20" s="384" t="s">
        <v>515</v>
      </c>
      <c r="U20" s="385"/>
      <c r="V20" s="385"/>
      <c r="W20" s="385"/>
      <c r="X20" s="384" t="s">
        <v>518</v>
      </c>
      <c r="Y20" s="385"/>
      <c r="Z20" s="385"/>
      <c r="AA20" s="385"/>
      <c r="AB20" s="380" t="s">
        <v>183</v>
      </c>
      <c r="AC20" s="381"/>
      <c r="AD20" s="87"/>
      <c r="AE20" s="87"/>
      <c r="AF20" s="87"/>
    </row>
    <row r="21" spans="1:32" ht="99.75" customHeight="1" x14ac:dyDescent="0.3">
      <c r="A21" s="377"/>
      <c r="B21" s="377"/>
      <c r="C21" s="365"/>
      <c r="D21" s="365"/>
      <c r="E21" s="378"/>
      <c r="F21" s="378"/>
      <c r="G21" s="377"/>
      <c r="H21" s="365" t="s">
        <v>2</v>
      </c>
      <c r="I21" s="365"/>
      <c r="J21" s="365" t="s">
        <v>506</v>
      </c>
      <c r="K21" s="365"/>
      <c r="L21" s="365" t="s">
        <v>2</v>
      </c>
      <c r="M21" s="365"/>
      <c r="N21" s="365" t="s">
        <v>506</v>
      </c>
      <c r="O21" s="365"/>
      <c r="P21" s="365" t="s">
        <v>2</v>
      </c>
      <c r="Q21" s="365"/>
      <c r="R21" s="365" t="s">
        <v>506</v>
      </c>
      <c r="S21" s="365"/>
      <c r="T21" s="365" t="s">
        <v>2</v>
      </c>
      <c r="U21" s="365"/>
      <c r="V21" s="365" t="s">
        <v>506</v>
      </c>
      <c r="W21" s="365"/>
      <c r="X21" s="365" t="s">
        <v>2</v>
      </c>
      <c r="Y21" s="365"/>
      <c r="Z21" s="365" t="s">
        <v>181</v>
      </c>
      <c r="AA21" s="365"/>
      <c r="AB21" s="382"/>
      <c r="AC21" s="383"/>
    </row>
    <row r="22" spans="1:32" ht="89.25" customHeight="1" x14ac:dyDescent="0.3">
      <c r="A22" s="372"/>
      <c r="B22" s="372"/>
      <c r="C22" s="84" t="s">
        <v>2</v>
      </c>
      <c r="D22" s="84" t="s">
        <v>10</v>
      </c>
      <c r="E22" s="86" t="s">
        <v>530</v>
      </c>
      <c r="F22" s="86" t="s">
        <v>531</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6">
        <f t="shared" ref="Q23:AC23" si="0">P23+1</f>
        <v>17</v>
      </c>
      <c r="R23" s="236">
        <f t="shared" si="0"/>
        <v>18</v>
      </c>
      <c r="S23" s="236">
        <f t="shared" si="0"/>
        <v>19</v>
      </c>
      <c r="T23" s="236">
        <f t="shared" si="0"/>
        <v>20</v>
      </c>
      <c r="U23" s="236">
        <f t="shared" si="0"/>
        <v>21</v>
      </c>
      <c r="V23" s="236">
        <f t="shared" si="0"/>
        <v>22</v>
      </c>
      <c r="W23" s="236">
        <f t="shared" si="0"/>
        <v>23</v>
      </c>
      <c r="X23" s="236">
        <f t="shared" si="0"/>
        <v>24</v>
      </c>
      <c r="Y23" s="236">
        <f t="shared" si="0"/>
        <v>25</v>
      </c>
      <c r="Z23" s="236">
        <f t="shared" si="0"/>
        <v>26</v>
      </c>
      <c r="AA23" s="236">
        <f t="shared" si="0"/>
        <v>27</v>
      </c>
      <c r="AB23" s="236">
        <f t="shared" si="0"/>
        <v>28</v>
      </c>
      <c r="AC23" s="236">
        <f t="shared" si="0"/>
        <v>29</v>
      </c>
    </row>
    <row r="24" spans="1:32" ht="47.25" customHeight="1" x14ac:dyDescent="0.3">
      <c r="A24" s="81">
        <v>1</v>
      </c>
      <c r="B24" s="80" t="s">
        <v>180</v>
      </c>
      <c r="C24" s="213">
        <f>AB24</f>
        <v>1.171</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SUM(L25:L29)</f>
        <v>1.171</v>
      </c>
      <c r="M24" s="220">
        <f t="shared" si="2"/>
        <v>3</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1.171</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1.171</v>
      </c>
      <c r="D27" s="83">
        <f t="shared" si="4"/>
        <v>0</v>
      </c>
      <c r="E27" s="75"/>
      <c r="F27" s="75"/>
      <c r="G27" s="47"/>
      <c r="H27" s="47"/>
      <c r="I27" s="47"/>
      <c r="J27" s="47"/>
      <c r="K27" s="47"/>
      <c r="L27" s="47">
        <v>1.171</v>
      </c>
      <c r="M27" s="47">
        <v>3</v>
      </c>
      <c r="N27" s="47"/>
      <c r="O27" s="75"/>
      <c r="P27" s="75"/>
      <c r="Q27" s="75"/>
      <c r="R27" s="75"/>
      <c r="S27" s="229"/>
      <c r="T27" s="75"/>
      <c r="U27" s="75"/>
      <c r="V27" s="75"/>
      <c r="W27" s="75"/>
      <c r="X27" s="75"/>
      <c r="Y27" s="75"/>
      <c r="Z27" s="75"/>
      <c r="AA27" s="75"/>
      <c r="AB27" s="83">
        <f t="shared" si="5"/>
        <v>1.171</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0.97599999999999998</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0.97599999999999998</v>
      </c>
      <c r="M30" s="47"/>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0.97599999999999998</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0.35199999999999998</v>
      </c>
      <c r="D32" s="83">
        <f t="shared" si="4"/>
        <v>0</v>
      </c>
      <c r="E32" s="47"/>
      <c r="F32" s="47"/>
      <c r="G32" s="47"/>
      <c r="H32" s="47"/>
      <c r="I32" s="47"/>
      <c r="J32" s="47"/>
      <c r="K32" s="47"/>
      <c r="L32" s="47">
        <v>0.35199999999999998</v>
      </c>
      <c r="M32" s="47">
        <v>3</v>
      </c>
      <c r="N32" s="47"/>
      <c r="O32" s="75"/>
      <c r="P32" s="75"/>
      <c r="Q32" s="75"/>
      <c r="R32" s="75"/>
      <c r="S32" s="75"/>
      <c r="T32" s="75"/>
      <c r="U32" s="75"/>
      <c r="V32" s="75"/>
      <c r="W32" s="75"/>
      <c r="X32" s="75"/>
      <c r="Y32" s="75"/>
      <c r="Z32" s="75"/>
      <c r="AA32" s="75"/>
      <c r="AB32" s="83">
        <f t="shared" si="5"/>
        <v>0.35199999999999998</v>
      </c>
      <c r="AC32" s="83">
        <f t="shared" si="6"/>
        <v>0</v>
      </c>
    </row>
    <row r="33" spans="1:29" x14ac:dyDescent="0.3">
      <c r="A33" s="81" t="s">
        <v>165</v>
      </c>
      <c r="B33" s="47" t="s">
        <v>164</v>
      </c>
      <c r="C33" s="213">
        <f t="shared" si="3"/>
        <v>0.624</v>
      </c>
      <c r="D33" s="83">
        <f t="shared" si="4"/>
        <v>0</v>
      </c>
      <c r="E33" s="47"/>
      <c r="F33" s="47"/>
      <c r="G33" s="47"/>
      <c r="H33" s="47"/>
      <c r="I33" s="47"/>
      <c r="J33" s="47"/>
      <c r="K33" s="47"/>
      <c r="L33" s="47">
        <v>0.624</v>
      </c>
      <c r="M33" s="47">
        <v>4</v>
      </c>
      <c r="N33" s="47"/>
      <c r="O33" s="75"/>
      <c r="P33" s="75"/>
      <c r="Q33" s="75"/>
      <c r="R33" s="75"/>
      <c r="S33" s="75"/>
      <c r="T33" s="221"/>
      <c r="U33" s="75"/>
      <c r="V33" s="75"/>
      <c r="W33" s="75"/>
      <c r="X33" s="75"/>
      <c r="Y33" s="75"/>
      <c r="Z33" s="75"/>
      <c r="AA33" s="75"/>
      <c r="AB33" s="83">
        <f t="shared" si="5"/>
        <v>0.624</v>
      </c>
      <c r="AC33" s="83">
        <f t="shared" si="6"/>
        <v>0</v>
      </c>
    </row>
    <row r="34" spans="1:29" x14ac:dyDescent="0.3">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3</v>
      </c>
      <c r="D42" s="83">
        <f t="shared" si="4"/>
        <v>0</v>
      </c>
      <c r="E42" s="47"/>
      <c r="F42" s="47"/>
      <c r="G42" s="47"/>
      <c r="H42" s="47"/>
      <c r="I42" s="47"/>
      <c r="J42" s="47"/>
      <c r="K42" s="47"/>
      <c r="L42" s="47">
        <v>3</v>
      </c>
      <c r="M42" s="47">
        <v>4</v>
      </c>
      <c r="N42" s="47"/>
      <c r="O42" s="75"/>
      <c r="P42" s="75"/>
      <c r="Q42" s="75"/>
      <c r="R42" s="75"/>
      <c r="S42" s="75"/>
      <c r="T42" s="75"/>
      <c r="U42" s="75"/>
      <c r="V42" s="75"/>
      <c r="W42" s="75"/>
      <c r="X42" s="75"/>
      <c r="Y42" s="75"/>
      <c r="Z42" s="75"/>
      <c r="AA42" s="75"/>
      <c r="AB42" s="83">
        <f t="shared" si="5"/>
        <v>3</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47"/>
      <c r="I44" s="47"/>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47"/>
      <c r="I45" s="47"/>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47"/>
      <c r="I46" s="47"/>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47"/>
      <c r="I47" s="47"/>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47"/>
      <c r="I48" s="47"/>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47"/>
      <c r="I49" s="47"/>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3</v>
      </c>
      <c r="D50" s="83">
        <f t="shared" si="4"/>
        <v>0</v>
      </c>
      <c r="E50" s="47"/>
      <c r="F50" s="47"/>
      <c r="G50" s="47"/>
      <c r="H50" s="47"/>
      <c r="I50" s="47"/>
      <c r="J50" s="47"/>
      <c r="K50" s="47"/>
      <c r="L50" s="47">
        <v>3</v>
      </c>
      <c r="M50" s="47">
        <v>4</v>
      </c>
      <c r="N50" s="47"/>
      <c r="O50" s="75"/>
      <c r="P50" s="75"/>
      <c r="Q50" s="75"/>
      <c r="R50" s="75"/>
      <c r="S50" s="75"/>
      <c r="T50" s="75"/>
      <c r="U50" s="75"/>
      <c r="V50" s="75"/>
      <c r="W50" s="75"/>
      <c r="X50" s="75"/>
      <c r="Y50" s="75"/>
      <c r="Z50" s="75"/>
      <c r="AA50" s="75"/>
      <c r="AB50" s="83">
        <f t="shared" si="5"/>
        <v>3</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0.97599999999999998</v>
      </c>
      <c r="D52" s="83">
        <f t="shared" si="4"/>
        <v>0</v>
      </c>
      <c r="E52" s="47"/>
      <c r="F52" s="47"/>
      <c r="G52" s="47"/>
      <c r="H52" s="47"/>
      <c r="I52" s="47"/>
      <c r="J52" s="47"/>
      <c r="K52" s="47"/>
      <c r="L52" s="47">
        <v>0.97599999999999998</v>
      </c>
      <c r="M52" s="47">
        <v>4</v>
      </c>
      <c r="N52" s="47"/>
      <c r="O52" s="75"/>
      <c r="P52" s="75"/>
      <c r="Q52" s="75"/>
      <c r="R52" s="75"/>
      <c r="S52" s="75"/>
      <c r="T52" s="75"/>
      <c r="U52" s="75"/>
      <c r="V52" s="75"/>
      <c r="W52" s="75"/>
      <c r="X52" s="75"/>
      <c r="Y52" s="75"/>
      <c r="Z52" s="75"/>
      <c r="AA52" s="75"/>
      <c r="AB52" s="83">
        <f t="shared" si="5"/>
        <v>0.97599999999999998</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3</v>
      </c>
      <c r="D57" s="83">
        <f t="shared" si="4"/>
        <v>0</v>
      </c>
      <c r="E57" s="47"/>
      <c r="F57" s="47"/>
      <c r="G57" s="47"/>
      <c r="H57" s="47"/>
      <c r="I57" s="47"/>
      <c r="J57" s="47"/>
      <c r="K57" s="47"/>
      <c r="L57" s="47">
        <v>3</v>
      </c>
      <c r="M57" s="47">
        <v>4</v>
      </c>
      <c r="N57" s="47"/>
      <c r="O57" s="75"/>
      <c r="P57" s="75"/>
      <c r="Q57" s="75"/>
      <c r="R57" s="75"/>
      <c r="S57" s="75"/>
      <c r="T57" s="75"/>
      <c r="U57" s="75"/>
      <c r="V57" s="75"/>
      <c r="W57" s="75"/>
      <c r="X57" s="75"/>
      <c r="Y57" s="75"/>
      <c r="Z57" s="75"/>
      <c r="AA57" s="75"/>
      <c r="AB57" s="83">
        <f t="shared" si="5"/>
        <v>3</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v>0</v>
      </c>
      <c r="M58" s="47">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3</v>
      </c>
      <c r="D64" s="83">
        <f t="shared" si="4"/>
        <v>0</v>
      </c>
      <c r="E64" s="47"/>
      <c r="F64" s="47"/>
      <c r="G64" s="47"/>
      <c r="H64" s="47"/>
      <c r="I64" s="47"/>
      <c r="J64" s="47"/>
      <c r="K64" s="47"/>
      <c r="L64" s="47">
        <v>3</v>
      </c>
      <c r="M64" s="47">
        <v>4</v>
      </c>
      <c r="N64" s="47"/>
      <c r="O64" s="75"/>
      <c r="P64" s="75"/>
      <c r="Q64" s="75"/>
      <c r="R64" s="75"/>
      <c r="S64" s="75"/>
      <c r="T64" s="75"/>
      <c r="U64" s="75"/>
      <c r="V64" s="75"/>
      <c r="W64" s="75"/>
      <c r="X64" s="75"/>
      <c r="Y64" s="75"/>
      <c r="Z64" s="75"/>
      <c r="AA64" s="75"/>
      <c r="AB64" s="83">
        <f t="shared" si="5"/>
        <v>3</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0" zoomScale="85" zoomScaleSheetLayoutView="85" workbookViewId="0">
      <selection activeCell="V26" sqref="V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L_1.1.7.2022</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ТП-533. Замена 3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3</v>
      </c>
      <c r="F26" s="20"/>
      <c r="G26" s="20"/>
      <c r="H26" s="20"/>
      <c r="I26" s="20"/>
      <c r="J26" s="20"/>
      <c r="K26" s="214"/>
      <c r="L26" s="214" t="s">
        <v>485</v>
      </c>
      <c r="M26" s="215"/>
      <c r="N26" s="215"/>
      <c r="O26" s="215" t="s">
        <v>479</v>
      </c>
      <c r="P26" s="216"/>
      <c r="Q26" s="215"/>
      <c r="R26" s="216"/>
      <c r="S26" s="223" t="s">
        <v>507</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A28" sqref="A28"/>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5" t="str">
        <f>'1. паспорт местоположение'!A5:C5</f>
        <v>Год раскрытия информации: 2021 год</v>
      </c>
      <c r="B5" s="415"/>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L_1.1.7.2022</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ТП-533. Замена 3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9" t="s">
        <v>462</v>
      </c>
      <c r="B18" s="420"/>
    </row>
    <row r="19" spans="1:2" x14ac:dyDescent="0.3">
      <c r="B19" s="43"/>
    </row>
    <row r="20" spans="1:2" ht="16.2" thickBot="1" x14ac:dyDescent="0.35">
      <c r="B20" s="149"/>
    </row>
    <row r="21" spans="1:2" ht="16.2" thickBot="1" x14ac:dyDescent="0.35">
      <c r="A21" s="150" t="s">
        <v>333</v>
      </c>
      <c r="B21" s="205" t="s">
        <v>528</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2022</v>
      </c>
    </row>
    <row r="26" spans="1:2" ht="16.2" thickBot="1" x14ac:dyDescent="0.35">
      <c r="A26" s="152" t="s">
        <v>337</v>
      </c>
      <c r="B26" s="230">
        <v>0</v>
      </c>
    </row>
    <row r="27" spans="1:2" ht="16.2" thickBot="1" x14ac:dyDescent="0.35">
      <c r="A27" s="158" t="s">
        <v>536</v>
      </c>
      <c r="B27" s="222">
        <f>'1. паспорт местоположение'!C48</f>
        <v>1.171</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529</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6" t="s">
        <v>499</v>
      </c>
    </row>
    <row r="74" spans="1:2" x14ac:dyDescent="0.3">
      <c r="A74" s="156" t="s">
        <v>374</v>
      </c>
      <c r="B74" s="417"/>
    </row>
    <row r="75" spans="1:2" x14ac:dyDescent="0.3">
      <c r="A75" s="156" t="s">
        <v>375</v>
      </c>
      <c r="B75" s="417"/>
    </row>
    <row r="76" spans="1:2" x14ac:dyDescent="0.3">
      <c r="A76" s="156" t="s">
        <v>376</v>
      </c>
      <c r="B76" s="417"/>
    </row>
    <row r="77" spans="1:2" x14ac:dyDescent="0.3">
      <c r="A77" s="156" t="s">
        <v>377</v>
      </c>
      <c r="B77" s="417"/>
    </row>
    <row r="78" spans="1:2" ht="16.2" thickBot="1" x14ac:dyDescent="0.35">
      <c r="A78" s="164" t="s">
        <v>378</v>
      </c>
      <c r="B78" s="418"/>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L_1.1.7.2022</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ТП-533. Замена 3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Q25" sqref="Q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L_1.1.7.2022</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ТП-533. Замена 3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520</v>
      </c>
      <c r="C25" s="58" t="s">
        <v>520</v>
      </c>
      <c r="D25" s="58" t="s">
        <v>503</v>
      </c>
      <c r="E25" s="58" t="s">
        <v>521</v>
      </c>
      <c r="F25" s="58" t="s">
        <v>505</v>
      </c>
      <c r="G25" s="58" t="s">
        <v>522</v>
      </c>
      <c r="H25" s="58" t="s">
        <v>523</v>
      </c>
      <c r="I25" s="58">
        <v>1935</v>
      </c>
      <c r="J25" s="57" t="s">
        <v>524</v>
      </c>
      <c r="K25" s="57" t="s">
        <v>525</v>
      </c>
      <c r="L25" s="57" t="s">
        <v>502</v>
      </c>
      <c r="M25" s="59">
        <v>0.4</v>
      </c>
      <c r="N25" s="59" t="s">
        <v>481</v>
      </c>
      <c r="O25" s="59" t="s">
        <v>481</v>
      </c>
      <c r="P25" s="57" t="s">
        <v>526</v>
      </c>
      <c r="Q25" s="197" t="s">
        <v>516</v>
      </c>
      <c r="R25" s="196" t="s">
        <v>517</v>
      </c>
      <c r="S25" s="197" t="s">
        <v>509</v>
      </c>
      <c r="T25" s="196" t="s">
        <v>510</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16" sqref="A16:AA16"/>
    </sheetView>
  </sheetViews>
  <sheetFormatPr defaultRowHeight="14.4" x14ac:dyDescent="0.3"/>
  <cols>
    <col min="6" max="6" width="6.33203125" customWidth="1"/>
    <col min="7" max="7" width="7.5546875" customWidth="1"/>
    <col min="8" max="8" width="6.109375" customWidth="1"/>
    <col min="9" max="9" width="7.332031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L_1.1.7.2022</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532</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ТП-533. Замена 3 низковольтных панелей в РУ-0,4кВ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533</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56" t="s">
        <v>90</v>
      </c>
      <c r="G21" s="258"/>
      <c r="H21" s="258"/>
      <c r="I21" s="257"/>
      <c r="J21" s="278" t="s">
        <v>454</v>
      </c>
      <c r="K21" s="274" t="s">
        <v>455</v>
      </c>
      <c r="L21" s="275"/>
      <c r="M21" s="274" t="s">
        <v>456</v>
      </c>
      <c r="N21" s="275"/>
      <c r="O21" s="274" t="s">
        <v>443</v>
      </c>
      <c r="P21" s="275"/>
      <c r="Q21" s="274" t="s">
        <v>123</v>
      </c>
      <c r="R21" s="275"/>
      <c r="S21" s="278" t="s">
        <v>122</v>
      </c>
      <c r="T21" s="278" t="s">
        <v>457</v>
      </c>
      <c r="U21" s="278" t="s">
        <v>452</v>
      </c>
      <c r="V21" s="274" t="s">
        <v>121</v>
      </c>
      <c r="W21" s="275"/>
      <c r="X21" s="256" t="s">
        <v>113</v>
      </c>
      <c r="Y21" s="258"/>
      <c r="Z21" s="281" t="s">
        <v>112</v>
      </c>
      <c r="AA21" s="281"/>
    </row>
    <row r="22" spans="1:27" ht="218.4" x14ac:dyDescent="0.3">
      <c r="A22" s="280"/>
      <c r="B22" s="276"/>
      <c r="C22" s="277"/>
      <c r="D22" s="276"/>
      <c r="E22" s="277"/>
      <c r="F22" s="256" t="s">
        <v>120</v>
      </c>
      <c r="G22" s="257"/>
      <c r="H22" s="256" t="s">
        <v>119</v>
      </c>
      <c r="I22" s="257"/>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15.6"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30" sqref="C30"/>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L_1.1.7.2022</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ТП-533. Замена 3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7" t="s">
        <v>504</v>
      </c>
      <c r="D22" s="29"/>
      <c r="E22" s="29"/>
      <c r="F22" s="28"/>
      <c r="G22" s="28"/>
      <c r="H22" s="28"/>
      <c r="I22" s="28"/>
      <c r="J22" s="28"/>
      <c r="K22" s="28"/>
      <c r="L22" s="28"/>
      <c r="M22" s="28"/>
      <c r="N22" s="28"/>
      <c r="O22" s="28"/>
      <c r="P22" s="28"/>
      <c r="Q22" s="27"/>
      <c r="R22" s="27"/>
      <c r="S22" s="27"/>
      <c r="T22" s="27"/>
      <c r="U22" s="27"/>
    </row>
    <row r="23" spans="1:21" ht="78.75" customHeight="1" x14ac:dyDescent="0.3">
      <c r="A23" s="24" t="s">
        <v>62</v>
      </c>
      <c r="B23" s="26" t="s">
        <v>59</v>
      </c>
      <c r="C23" s="238" t="s">
        <v>534</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5" t="s">
        <v>527</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83.25" customHeight="1" x14ac:dyDescent="0.3">
      <c r="A27" s="24" t="s">
        <v>57</v>
      </c>
      <c r="B27" s="26" t="s">
        <v>450</v>
      </c>
      <c r="C27" s="238" t="s">
        <v>535</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2022</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2022</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L_1.1.7.2022</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ТП-533. Замена 3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L_1.1.7.2022</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ТП-533. Замена 3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538</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L_1.1.7.2022</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ТП-533. Замена 3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15"/>
      <c r="AN25" s="303" t="s">
        <v>311</v>
      </c>
      <c r="AO25" s="303"/>
      <c r="AP25" s="303"/>
      <c r="AQ25" s="298"/>
      <c r="AR25" s="298"/>
      <c r="AS25" s="120"/>
    </row>
    <row r="26" spans="1:45" ht="17.25" customHeight="1" x14ac:dyDescent="0.3">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3">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5">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3">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3">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3">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3">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3">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3">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3">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5">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3">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5">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3">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3">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3">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3">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3">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5">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3">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3">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3">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5">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3">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3">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3">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5">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3">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3">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3">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3">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3">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3">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3">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3">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3">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0</v>
      </c>
      <c r="AL67" s="343"/>
      <c r="AM67" s="313"/>
      <c r="AN67" s="313"/>
      <c r="AO67" s="132"/>
      <c r="AP67" s="132"/>
      <c r="AQ67" s="120"/>
    </row>
    <row r="68" spans="1:43" ht="25.5" customHeight="1" x14ac:dyDescent="0.3">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3">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3">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3">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5">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3">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3">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3">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3">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3">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3">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3">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3">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3">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3">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3">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3">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3">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3">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3">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40" sqref="C40: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L_1.1.7.2022</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ТП-533. Замена 3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4" t="s">
        <v>447</v>
      </c>
      <c r="B19" s="364"/>
      <c r="C19" s="364"/>
      <c r="D19" s="364"/>
      <c r="E19" s="364"/>
      <c r="F19" s="364"/>
      <c r="G19" s="364"/>
      <c r="H19" s="364"/>
      <c r="I19" s="364"/>
      <c r="J19" s="364"/>
      <c r="K19" s="364"/>
      <c r="L19" s="364"/>
    </row>
    <row r="20" spans="1:12" x14ac:dyDescent="0.3">
      <c r="A20" s="67"/>
      <c r="B20" s="67"/>
      <c r="C20" s="99"/>
      <c r="D20" s="99"/>
      <c r="E20" s="99"/>
      <c r="F20" s="99"/>
      <c r="G20" s="99"/>
      <c r="H20" s="99"/>
      <c r="I20" s="99"/>
      <c r="J20" s="99"/>
      <c r="K20" s="99"/>
      <c r="L20" s="99"/>
    </row>
    <row r="21" spans="1:12" ht="28.5" customHeight="1" x14ac:dyDescent="0.3">
      <c r="A21" s="365" t="s">
        <v>221</v>
      </c>
      <c r="B21" s="365" t="s">
        <v>220</v>
      </c>
      <c r="C21" s="371" t="s">
        <v>379</v>
      </c>
      <c r="D21" s="371"/>
      <c r="E21" s="371"/>
      <c r="F21" s="371"/>
      <c r="G21" s="371"/>
      <c r="H21" s="371"/>
      <c r="I21" s="366" t="s">
        <v>219</v>
      </c>
      <c r="J21" s="368" t="s">
        <v>381</v>
      </c>
      <c r="K21" s="365" t="s">
        <v>218</v>
      </c>
      <c r="L21" s="367" t="s">
        <v>380</v>
      </c>
    </row>
    <row r="22" spans="1:12" ht="58.5" customHeight="1" x14ac:dyDescent="0.3">
      <c r="A22" s="365"/>
      <c r="B22" s="365"/>
      <c r="C22" s="372" t="s">
        <v>2</v>
      </c>
      <c r="D22" s="372"/>
      <c r="E22" s="169"/>
      <c r="F22" s="170"/>
      <c r="G22" s="373" t="s">
        <v>1</v>
      </c>
      <c r="H22" s="374"/>
      <c r="I22" s="366"/>
      <c r="J22" s="369"/>
      <c r="K22" s="365"/>
      <c r="L22" s="367"/>
    </row>
    <row r="23" spans="1:12" ht="46.8" x14ac:dyDescent="0.3">
      <c r="A23" s="365"/>
      <c r="B23" s="365"/>
      <c r="C23" s="98" t="s">
        <v>217</v>
      </c>
      <c r="D23" s="98" t="s">
        <v>216</v>
      </c>
      <c r="E23" s="98" t="s">
        <v>217</v>
      </c>
      <c r="F23" s="98" t="s">
        <v>216</v>
      </c>
      <c r="G23" s="98" t="s">
        <v>217</v>
      </c>
      <c r="H23" s="98" t="s">
        <v>216</v>
      </c>
      <c r="I23" s="366"/>
      <c r="J23" s="370"/>
      <c r="K23" s="365"/>
      <c r="L23" s="367"/>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44652</v>
      </c>
      <c r="D40" s="202">
        <v>44713</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44713</v>
      </c>
      <c r="D43" s="202">
        <v>44774</v>
      </c>
      <c r="E43" s="91"/>
      <c r="F43" s="91"/>
      <c r="G43" s="92" t="s">
        <v>481</v>
      </c>
      <c r="H43" s="92" t="s">
        <v>481</v>
      </c>
      <c r="I43" s="92" t="s">
        <v>481</v>
      </c>
      <c r="J43" s="92" t="s">
        <v>481</v>
      </c>
      <c r="K43" s="92"/>
      <c r="L43" s="92"/>
    </row>
    <row r="44" spans="1:12" ht="24.75" customHeight="1" x14ac:dyDescent="0.3">
      <c r="A44" s="94" t="s">
        <v>202</v>
      </c>
      <c r="B44" s="93" t="s">
        <v>199</v>
      </c>
      <c r="C44" s="202">
        <v>44774</v>
      </c>
      <c r="D44" s="202">
        <v>44835</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44835</v>
      </c>
      <c r="D47" s="202">
        <v>44866</v>
      </c>
      <c r="E47" s="91"/>
      <c r="F47" s="91"/>
      <c r="G47" s="92" t="s">
        <v>481</v>
      </c>
      <c r="H47" s="92" t="s">
        <v>481</v>
      </c>
      <c r="I47" s="92" t="s">
        <v>481</v>
      </c>
      <c r="J47" s="92" t="s">
        <v>481</v>
      </c>
      <c r="K47" s="92"/>
      <c r="L47" s="92"/>
    </row>
    <row r="48" spans="1:12" ht="37.5" customHeight="1" x14ac:dyDescent="0.3">
      <c r="A48" s="94" t="s">
        <v>411</v>
      </c>
      <c r="B48" s="95" t="s">
        <v>195</v>
      </c>
      <c r="C48" s="202">
        <v>44866</v>
      </c>
      <c r="D48" s="202">
        <v>44866</v>
      </c>
      <c r="E48" s="91"/>
      <c r="F48" s="91"/>
      <c r="G48" s="92" t="s">
        <v>481</v>
      </c>
      <c r="H48" s="92" t="s">
        <v>481</v>
      </c>
      <c r="I48" s="92" t="s">
        <v>481</v>
      </c>
      <c r="J48" s="92" t="s">
        <v>481</v>
      </c>
      <c r="K48" s="92"/>
      <c r="L48" s="92"/>
    </row>
    <row r="49" spans="1:12" ht="35.25" customHeight="1" x14ac:dyDescent="0.3">
      <c r="A49" s="94">
        <v>4</v>
      </c>
      <c r="B49" s="93" t="s">
        <v>193</v>
      </c>
      <c r="C49" s="202">
        <v>44866</v>
      </c>
      <c r="D49" s="202">
        <v>44866</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44866</v>
      </c>
      <c r="D53" s="202">
        <v>44866</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2021-03-04T12:32:11Z</dcterms:modified>
</cp:coreProperties>
</file>